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00" windowHeight="13170" activeTab="0"/>
  </bookViews>
  <sheets>
    <sheet name="Effektberäkning via flöd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<sst xmlns="http://schemas.openxmlformats.org/spreadsheetml/2006/main" count="12" uniqueCount="12">
  <si>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Tempemperatur</t>
  </si>
  <si>
    <t xml:space="preserve">Temperatur in i panna </t>
  </si>
  <si>
    <t>ut från pannan</t>
  </si>
  <si>
    <t>Pannans effekt</t>
  </si>
  <si>
    <t xml:space="preserve">Tempdiff./ ΔT </t>
  </si>
  <si>
    <t>Flöde l/h</t>
  </si>
  <si>
    <t>Laddningstemperatur</t>
  </si>
  <si>
    <t>Storlek på användbar tankvolym (Liter)</t>
  </si>
  <si>
    <t>Lagringskapacitet</t>
  </si>
  <si>
    <t>Returtemperatur från förbrukare</t>
  </si>
  <si>
    <t>Beräkning av pannans effekt</t>
  </si>
  <si>
    <t>Beräkning av tankens lagringskapacitet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</si>
</sst>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,\k\W"/>
    <numFmt numFmtId="171" formatCode="0.0\k\W"/>
    <numFmt numFmtId="172" formatCode="hh:mm;@"/>
    <numFmt numFmtId="173" formatCode="0\°\C"/>
    <numFmt numFmtId="174" formatCode="[$-41D]&quot;den &quot;d\ mmmm\ yyyy"/>
    <numFmt numFmtId="175" formatCode="0.000"/>
    <numFmt numFmtId="176" formatCode="0.0\k\W\h"/>
  </numFmts>
  <fonts count="9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71" fontId="0" fillId="0" borderId="1" xfId="0" applyNumberForma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3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4</xdr:row>
      <xdr:rowOff>238125</xdr:rowOff>
    </xdr:from>
    <xdr:to>
      <xdr:col>9</xdr:col>
      <xdr:colOff>1209675</xdr:colOff>
      <xdr:row>32</xdr:row>
      <xdr:rowOff>57150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19175"/>
          <a:ext cx="72675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37</xdr:row>
      <xdr:rowOff>142875</xdr:rowOff>
    </xdr:from>
    <xdr:to>
      <xdr:col>2</xdr:col>
      <xdr:colOff>371475</xdr:colOff>
      <xdr:row>48</xdr:row>
      <xdr:rowOff>104775</xdr:rowOff>
    </xdr:to>
    <xdr:sp>
      <xdr:nvSpPr>
        <xdr:cNvPr id="2" name="Rectangle 26"/>
        <xdr:cNvSpPr>
          <a:spLocks/>
        </xdr:cNvSpPr>
      </xdr:nvSpPr>
      <xdr:spPr>
        <a:xfrm>
          <a:off x="47625" y="6696075"/>
          <a:ext cx="21526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"Normala flöden"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LM 21-100  4000 l/h - 5000 l/h
LM 21        2500 l/h - 3000 l/h
LM 21-60    2000 l/h - 2500 l/h
LM 11-30    1000 l/h - 1200 l/h
LM 10 och 11-100 m. LM4  ~2000 l/h
LM 10 och 11-100 m. LM6  ~3000 l/h
LM 10 och 11-100 m. LM7  ~4500 l/h
</a:t>
          </a:r>
        </a:p>
      </xdr:txBody>
    </xdr:sp>
    <xdr:clientData/>
  </xdr:twoCellAnchor>
  <xdr:twoCellAnchor>
    <xdr:from>
      <xdr:col>3</xdr:col>
      <xdr:colOff>0</xdr:colOff>
      <xdr:row>38</xdr:row>
      <xdr:rowOff>152400</xdr:rowOff>
    </xdr:from>
    <xdr:to>
      <xdr:col>6</xdr:col>
      <xdr:colOff>28575</xdr:colOff>
      <xdr:row>41</xdr:row>
      <xdr:rowOff>142875</xdr:rowOff>
    </xdr:to>
    <xdr:sp>
      <xdr:nvSpPr>
        <xdr:cNvPr id="3" name="Rectangle 29"/>
        <xdr:cNvSpPr>
          <a:spLocks/>
        </xdr:cNvSpPr>
      </xdr:nvSpPr>
      <xdr:spPr>
        <a:xfrm>
          <a:off x="2276475" y="6867525"/>
          <a:ext cx="1800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Lägsta tillåtna temperatur enligt
panna/kamintillverkarens rekommendation</a:t>
          </a:r>
        </a:p>
      </xdr:txBody>
    </xdr:sp>
    <xdr:clientData/>
  </xdr:twoCellAnchor>
  <xdr:twoCellAnchor>
    <xdr:from>
      <xdr:col>0</xdr:col>
      <xdr:colOff>552450</xdr:colOff>
      <xdr:row>3</xdr:row>
      <xdr:rowOff>114300</xdr:rowOff>
    </xdr:from>
    <xdr:to>
      <xdr:col>4</xdr:col>
      <xdr:colOff>123825</xdr:colOff>
      <xdr:row>6</xdr:row>
      <xdr:rowOff>19050</xdr:rowOff>
    </xdr:to>
    <xdr:sp>
      <xdr:nvSpPr>
        <xdr:cNvPr id="4" name="Rectangle 34"/>
        <xdr:cNvSpPr>
          <a:spLocks/>
        </xdr:cNvSpPr>
      </xdr:nvSpPr>
      <xdr:spPr>
        <a:xfrm>
          <a:off x="552450" y="733425"/>
          <a:ext cx="2619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För beräkning av pannans momentana effekt.
Lägg in aktuella värden i de röd- och blå-märkta fälten</a:t>
          </a:r>
        </a:p>
      </xdr:txBody>
    </xdr:sp>
    <xdr:clientData/>
  </xdr:twoCellAnchor>
  <xdr:twoCellAnchor>
    <xdr:from>
      <xdr:col>5</xdr:col>
      <xdr:colOff>438150</xdr:colOff>
      <xdr:row>32</xdr:row>
      <xdr:rowOff>152400</xdr:rowOff>
    </xdr:from>
    <xdr:to>
      <xdr:col>7</xdr:col>
      <xdr:colOff>28575</xdr:colOff>
      <xdr:row>36</xdr:row>
      <xdr:rowOff>9525</xdr:rowOff>
    </xdr:to>
    <xdr:sp>
      <xdr:nvSpPr>
        <xdr:cNvPr id="5" name="AutoShape 39"/>
        <xdr:cNvSpPr>
          <a:spLocks/>
        </xdr:cNvSpPr>
      </xdr:nvSpPr>
      <xdr:spPr>
        <a:xfrm>
          <a:off x="4010025" y="5848350"/>
          <a:ext cx="552450" cy="552450"/>
        </a:xfrm>
        <a:prstGeom prst="donut">
          <a:avLst>
            <a:gd name="adj" fmla="val -4407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24</xdr:row>
      <xdr:rowOff>133350</xdr:rowOff>
    </xdr:from>
    <xdr:to>
      <xdr:col>6</xdr:col>
      <xdr:colOff>38100</xdr:colOff>
      <xdr:row>33</xdr:row>
      <xdr:rowOff>57150</xdr:rowOff>
    </xdr:to>
    <xdr:sp>
      <xdr:nvSpPr>
        <xdr:cNvPr id="6" name="AutoShape 40"/>
        <xdr:cNvSpPr>
          <a:spLocks/>
        </xdr:cNvSpPr>
      </xdr:nvSpPr>
      <xdr:spPr>
        <a:xfrm>
          <a:off x="3895725" y="4314825"/>
          <a:ext cx="190500" cy="1600200"/>
        </a:xfrm>
        <a:prstGeom prst="straightConnector1">
          <a:avLst/>
        </a:prstGeom>
        <a:noFill/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24</xdr:row>
      <xdr:rowOff>123825</xdr:rowOff>
    </xdr:from>
    <xdr:to>
      <xdr:col>5</xdr:col>
      <xdr:colOff>323850</xdr:colOff>
      <xdr:row>24</xdr:row>
      <xdr:rowOff>152400</xdr:rowOff>
    </xdr:to>
    <xdr:sp>
      <xdr:nvSpPr>
        <xdr:cNvPr id="7" name="Oval 41"/>
        <xdr:cNvSpPr>
          <a:spLocks/>
        </xdr:cNvSpPr>
      </xdr:nvSpPr>
      <xdr:spPr>
        <a:xfrm flipH="1" flipV="1">
          <a:off x="3895725" y="4305300"/>
          <a:ext cx="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114300</xdr:rowOff>
    </xdr:from>
    <xdr:to>
      <xdr:col>4</xdr:col>
      <xdr:colOff>523875</xdr:colOff>
      <xdr:row>28</xdr:row>
      <xdr:rowOff>142875</xdr:rowOff>
    </xdr:to>
    <xdr:sp>
      <xdr:nvSpPr>
        <xdr:cNvPr id="8" name="Oval 42"/>
        <xdr:cNvSpPr>
          <a:spLocks/>
        </xdr:cNvSpPr>
      </xdr:nvSpPr>
      <xdr:spPr>
        <a:xfrm>
          <a:off x="3543300" y="494347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33</xdr:row>
      <xdr:rowOff>0</xdr:rowOff>
    </xdr:from>
    <xdr:to>
      <xdr:col>3</xdr:col>
      <xdr:colOff>657225</xdr:colOff>
      <xdr:row>36</xdr:row>
      <xdr:rowOff>0</xdr:rowOff>
    </xdr:to>
    <xdr:sp>
      <xdr:nvSpPr>
        <xdr:cNvPr id="9" name="AutoShape 43"/>
        <xdr:cNvSpPr>
          <a:spLocks/>
        </xdr:cNvSpPr>
      </xdr:nvSpPr>
      <xdr:spPr>
        <a:xfrm>
          <a:off x="2390775" y="5857875"/>
          <a:ext cx="542925" cy="533400"/>
        </a:xfrm>
        <a:prstGeom prst="donut">
          <a:avLst>
            <a:gd name="adj" fmla="val -4400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28</xdr:row>
      <xdr:rowOff>123825</xdr:rowOff>
    </xdr:from>
    <xdr:to>
      <xdr:col>4</xdr:col>
      <xdr:colOff>514350</xdr:colOff>
      <xdr:row>33</xdr:row>
      <xdr:rowOff>76200</xdr:rowOff>
    </xdr:to>
    <xdr:sp>
      <xdr:nvSpPr>
        <xdr:cNvPr id="10" name="AutoShape 44"/>
        <xdr:cNvSpPr>
          <a:spLocks/>
        </xdr:cNvSpPr>
      </xdr:nvSpPr>
      <xdr:spPr>
        <a:xfrm flipV="1">
          <a:off x="2876550" y="4953000"/>
          <a:ext cx="685800" cy="981075"/>
        </a:xfrm>
        <a:prstGeom prst="straightConnector1">
          <a:avLst/>
        </a:prstGeom>
        <a:noFill/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</xdr:rowOff>
    </xdr:from>
    <xdr:to>
      <xdr:col>9</xdr:col>
      <xdr:colOff>1571625</xdr:colOff>
      <xdr:row>27</xdr:row>
      <xdr:rowOff>38100</xdr:rowOff>
    </xdr:to>
    <xdr:sp>
      <xdr:nvSpPr>
        <xdr:cNvPr id="11" name="AutoShape 47"/>
        <xdr:cNvSpPr>
          <a:spLocks/>
        </xdr:cNvSpPr>
      </xdr:nvSpPr>
      <xdr:spPr>
        <a:xfrm>
          <a:off x="6477000" y="1885950"/>
          <a:ext cx="1571625" cy="2819400"/>
        </a:xfrm>
        <a:prstGeom prst="rightBrace">
          <a:avLst>
            <a:gd name="adj1" fmla="val -45652"/>
            <a:gd name="adj2" fmla="val -337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1828800</xdr:colOff>
      <xdr:row>6</xdr:row>
      <xdr:rowOff>38100</xdr:rowOff>
    </xdr:from>
    <xdr:to>
      <xdr:col>10</xdr:col>
      <xdr:colOff>752475</xdr:colOff>
      <xdr:row>10</xdr:row>
      <xdr:rowOff>104775</xdr:rowOff>
    </xdr:to>
    <xdr:sp>
      <xdr:nvSpPr>
        <xdr:cNvPr id="12" name="AutoShape 48"/>
        <xdr:cNvSpPr>
          <a:spLocks/>
        </xdr:cNvSpPr>
      </xdr:nvSpPr>
      <xdr:spPr>
        <a:xfrm>
          <a:off x="8305800" y="1247775"/>
          <a:ext cx="762000" cy="733425"/>
        </a:xfrm>
        <a:prstGeom prst="donut">
          <a:avLst>
            <a:gd name="adj" fmla="val -4215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</xdr:row>
      <xdr:rowOff>47625</xdr:rowOff>
    </xdr:from>
    <xdr:to>
      <xdr:col>10</xdr:col>
      <xdr:colOff>762000</xdr:colOff>
      <xdr:row>31</xdr:row>
      <xdr:rowOff>276225</xdr:rowOff>
    </xdr:to>
    <xdr:sp>
      <xdr:nvSpPr>
        <xdr:cNvPr id="13" name="AutoShape 49"/>
        <xdr:cNvSpPr>
          <a:spLocks/>
        </xdr:cNvSpPr>
      </xdr:nvSpPr>
      <xdr:spPr>
        <a:xfrm>
          <a:off x="8343900" y="4876800"/>
          <a:ext cx="733425" cy="714375"/>
        </a:xfrm>
        <a:prstGeom prst="donut">
          <a:avLst>
            <a:gd name="adj" fmla="val -42157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38100</xdr:rowOff>
    </xdr:from>
    <xdr:to>
      <xdr:col>10</xdr:col>
      <xdr:colOff>9525</xdr:colOff>
      <xdr:row>30</xdr:row>
      <xdr:rowOff>76200</xdr:rowOff>
    </xdr:to>
    <xdr:sp>
      <xdr:nvSpPr>
        <xdr:cNvPr id="14" name="Line 51"/>
        <xdr:cNvSpPr>
          <a:spLocks/>
        </xdr:cNvSpPr>
      </xdr:nvSpPr>
      <xdr:spPr>
        <a:xfrm flipH="1" flipV="1">
          <a:off x="6477000" y="4705350"/>
          <a:ext cx="1847850" cy="523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104775</xdr:rowOff>
    </xdr:from>
    <xdr:to>
      <xdr:col>9</xdr:col>
      <xdr:colOff>1828800</xdr:colOff>
      <xdr:row>10</xdr:row>
      <xdr:rowOff>19050</xdr:rowOff>
    </xdr:to>
    <xdr:sp>
      <xdr:nvSpPr>
        <xdr:cNvPr id="15" name="Line 52"/>
        <xdr:cNvSpPr>
          <a:spLocks/>
        </xdr:cNvSpPr>
      </xdr:nvSpPr>
      <xdr:spPr>
        <a:xfrm flipH="1">
          <a:off x="6477000" y="1647825"/>
          <a:ext cx="1828800" cy="2476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0</xdr:row>
      <xdr:rowOff>9525</xdr:rowOff>
    </xdr:from>
    <xdr:to>
      <xdr:col>7</xdr:col>
      <xdr:colOff>704850</xdr:colOff>
      <xdr:row>45</xdr:row>
      <xdr:rowOff>85725</xdr:rowOff>
    </xdr:to>
    <xdr:sp>
      <xdr:nvSpPr>
        <xdr:cNvPr id="16" name="Line 54"/>
        <xdr:cNvSpPr>
          <a:spLocks/>
        </xdr:cNvSpPr>
      </xdr:nvSpPr>
      <xdr:spPr>
        <a:xfrm flipV="1">
          <a:off x="5219700" y="9525"/>
          <a:ext cx="19050" cy="7943850"/>
        </a:xfrm>
        <a:prstGeom prst="line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9525</xdr:colOff>
      <xdr:row>38</xdr:row>
      <xdr:rowOff>0</xdr:rowOff>
    </xdr:from>
    <xdr:ext cx="3952875" cy="657225"/>
    <xdr:sp>
      <xdr:nvSpPr>
        <xdr:cNvPr id="17" name="TextBox 55"/>
        <xdr:cNvSpPr txBox="1">
          <a:spLocks noChangeArrowheads="1"/>
        </xdr:cNvSpPr>
      </xdr:nvSpPr>
      <xdr:spPr>
        <a:xfrm>
          <a:off x="6172200" y="6715125"/>
          <a:ext cx="395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Tankens volym rekommenderas att vara stor nog för att förse huset med energi, i ett dygn, under det kallaste dygnet på året. I Sverige rekommenderas då att tanken bör ha en volym på 10 liter * antalet kvadratmeter uppvärmd husyta. Ex. 10*150m2 = 1500 liter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0"/>
  <sheetViews>
    <sheetView tabSelected="1" workbookViewId="0" topLeftCell="A1">
      <selection activeCell="G49" sqref="G49"/>
    </sheetView>
  </sheetViews>
  <sheetFormatPr defaultColWidth="9.140625" defaultRowHeight="12.75"/>
  <cols>
    <col min="1" max="1" width="11.140625" style="0" customWidth="1"/>
    <col min="2" max="2" width="16.28125" style="0" customWidth="1"/>
    <col min="3" max="3" width="6.7109375" style="0" customWidth="1"/>
    <col min="4" max="4" width="11.57421875" style="0" customWidth="1"/>
    <col min="5" max="5" width="7.8515625" style="0" customWidth="1"/>
    <col min="6" max="6" width="7.140625" style="0" customWidth="1"/>
    <col min="7" max="7" width="7.28125" style="0" customWidth="1"/>
    <col min="8" max="8" width="24.421875" style="0" customWidth="1"/>
    <col min="9" max="9" width="4.7109375" style="0" customWidth="1"/>
    <col min="10" max="10" width="27.57421875" style="0" customWidth="1"/>
    <col min="11" max="11" width="11.7109375" style="0" customWidth="1"/>
    <col min="12" max="12" width="7.7109375" style="0" customWidth="1"/>
    <col min="15" max="15" width="14.140625" style="0" customWidth="1"/>
  </cols>
  <sheetData>
    <row r="2" spans="2:9" ht="23.25">
      <c r="B2" s="14" t="s">
        <v>10</v>
      </c>
      <c r="I2" s="14" t="s">
        <v>11</v>
      </c>
    </row>
    <row r="5" ht="21" customHeight="1"/>
    <row r="6" spans="7:11" ht="12.75">
      <c r="G6" s="2"/>
      <c r="K6" s="3" t="s">
        <v>6</v>
      </c>
    </row>
    <row r="8" ht="13.5" thickBot="1">
      <c r="B8" s="1" t="s">
        <v>3</v>
      </c>
    </row>
    <row r="9" spans="2:11" ht="13.5" thickBot="1">
      <c r="B9" s="6">
        <f>SUM(B35*(G35-D35)*1.16/1000)</f>
        <v>46.4</v>
      </c>
      <c r="K9" s="9">
        <v>80</v>
      </c>
    </row>
    <row r="11" spans="6:10" ht="12.75">
      <c r="F11" s="1"/>
      <c r="J11" s="1"/>
    </row>
    <row r="13" spans="3:13" ht="12.75">
      <c r="C13" s="4"/>
      <c r="F13" s="4"/>
      <c r="J13" s="2"/>
      <c r="M13" s="3"/>
    </row>
    <row r="16" ht="12.75">
      <c r="G16" s="3"/>
    </row>
    <row r="17" spans="11:13" ht="12.75">
      <c r="K17" s="3" t="s">
        <v>7</v>
      </c>
      <c r="M17" s="3"/>
    </row>
    <row r="18" ht="13.5" thickBot="1"/>
    <row r="19" ht="14.25" thickBot="1" thickTop="1">
      <c r="K19" s="8">
        <v>2000</v>
      </c>
    </row>
    <row r="20" ht="13.5" thickTop="1"/>
    <row r="25" spans="11:13" ht="12.75">
      <c r="K25" s="12"/>
      <c r="L25" s="12"/>
      <c r="M25" s="12"/>
    </row>
    <row r="26" spans="11:13" ht="12.75">
      <c r="K26" s="12"/>
      <c r="L26" s="12"/>
      <c r="M26" s="12"/>
    </row>
    <row r="27" ht="12.75">
      <c r="K27" s="13" t="s">
        <v>9</v>
      </c>
    </row>
    <row r="30" ht="12.75">
      <c r="E30" s="3"/>
    </row>
    <row r="31" spans="5:11" ht="12.75">
      <c r="E31" s="5"/>
      <c r="K31" s="9">
        <v>30</v>
      </c>
    </row>
    <row r="32" ht="30" customHeight="1"/>
    <row r="34" ht="13.5" thickBot="1">
      <c r="B34" s="3" t="s">
        <v>5</v>
      </c>
    </row>
    <row r="35" spans="2:7" ht="14.25" thickBot="1" thickTop="1">
      <c r="B35" s="7">
        <v>4000</v>
      </c>
      <c r="D35" s="10">
        <v>70</v>
      </c>
      <c r="G35" s="10">
        <v>80</v>
      </c>
    </row>
    <row r="36" spans="11:13" ht="14.25" thickBot="1" thickTop="1">
      <c r="K36" s="11">
        <f>K19*(K9-K31)*1.16/1000</f>
        <v>115.99999999999999</v>
      </c>
      <c r="M36" s="1" t="s">
        <v>8</v>
      </c>
    </row>
    <row r="37" spans="4:7" ht="12.75">
      <c r="D37" s="3" t="s">
        <v>1</v>
      </c>
      <c r="G37" s="3" t="s">
        <v>0</v>
      </c>
    </row>
    <row r="38" ht="12.75">
      <c r="G38" s="3" t="s">
        <v>2</v>
      </c>
    </row>
    <row r="42" spans="10:11" ht="12.75">
      <c r="J42" s="16"/>
      <c r="K42" s="16"/>
    </row>
    <row r="44" ht="13.5" thickBot="1">
      <c r="E44" s="1" t="s">
        <v>4</v>
      </c>
    </row>
    <row r="45" spans="5:11" ht="13.5" thickBot="1">
      <c r="E45" s="15">
        <f>SUM(G35-D35)</f>
        <v>10</v>
      </c>
      <c r="K45" s="1"/>
    </row>
    <row r="48" ht="12.75">
      <c r="P48" s="1"/>
    </row>
    <row r="50" ht="12.75">
      <c r="P50" s="4"/>
    </row>
  </sheetData>
  <sheetProtection/>
  <protectedRanges>
    <protectedRange password="BA8E" sqref="G35 D35 B35 K36 K31 K19 K9 K36" name="Omr?de1"/>
  </protectedRange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Perfecta Pump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Thomasson</dc:creator>
  <cp:keywords/>
  <dc:description/>
  <cp:lastModifiedBy>mikaelc</cp:lastModifiedBy>
  <dcterms:created xsi:type="dcterms:W3CDTF">2010-09-10T07:45:28Z</dcterms:created>
  <dcterms:modified xsi:type="dcterms:W3CDTF">2010-10-20T07:57:36Z</dcterms:modified>
  <cp:category/>
  <cp:version/>
  <cp:contentType/>
  <cp:contentStatus/>
</cp:coreProperties>
</file>